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66925"/>
  <xr:revisionPtr revIDLastSave="0" documentId="13_ncr:1_{F47D5B20-07BC-4909-A34F-213F51BDE352}" xr6:coauthVersionLast="47" xr6:coauthVersionMax="47" xr10:uidLastSave="{00000000-0000-0000-0000-000000000000}"/>
  <bookViews>
    <workbookView xWindow="-110" yWindow="-110" windowWidth="38620" windowHeight="21100" xr2:uid="{CE49C40F-6613-4944-9B5E-8A7BB28FA755}"/>
  </bookViews>
  <sheets>
    <sheet name="Cover" sheetId="2" r:id="rId1"/>
    <sheet name="DuPont" sheetId="1" r:id="rId2"/>
  </sheets>
  <calcPr calcId="191029" iterate="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 l="1" a="1"/>
  <c r="G36" i="1" s="1"/>
  <c r="F10" i="1"/>
  <c r="F12" i="1" s="1"/>
  <c r="F14" i="1" s="1"/>
  <c r="F34" i="1" s="1"/>
  <c r="G9" i="1"/>
  <c r="H9" i="1" s="1"/>
  <c r="G8" i="1"/>
  <c r="H8" i="1" s="1"/>
  <c r="F20" i="1"/>
  <c r="F27" i="1" s="1"/>
  <c r="F33" i="1" s="1"/>
  <c r="F26" i="1"/>
  <c r="F32" i="1" s="1"/>
  <c r="G11" i="1"/>
  <c r="H11" i="1" s="1"/>
  <c r="G19" i="1"/>
  <c r="H19" i="1" s="1"/>
  <c r="G13" i="1"/>
  <c r="H13" i="1" s="1"/>
  <c r="F35" i="1" l="1"/>
  <c r="G20" i="1"/>
  <c r="H20" i="1" s="1"/>
  <c r="H10" i="1"/>
  <c r="H12" i="1" s="1"/>
  <c r="G10" i="1"/>
  <c r="G12" i="1" s="1"/>
  <c r="G26" i="1"/>
  <c r="G32" i="1" s="1"/>
  <c r="H27" i="1"/>
  <c r="H33" i="1" s="1"/>
  <c r="H26" i="1"/>
  <c r="H32" i="1" s="1"/>
  <c r="G27" i="1"/>
  <c r="G33" i="1" s="1"/>
  <c r="F15" i="1"/>
  <c r="F16" i="1" s="1"/>
  <c r="H14" i="1" l="1"/>
  <c r="H35" i="1"/>
  <c r="G14" i="1"/>
  <c r="G35" i="1"/>
  <c r="F25" i="1"/>
  <c r="F28" i="1" s="1" a="1"/>
  <c r="F28" i="1" s="1"/>
  <c r="F31" i="1"/>
  <c r="F36" i="1" s="1" a="1"/>
  <c r="F36" i="1" s="1"/>
  <c r="F38" i="1" l="1"/>
  <c r="G15" i="1"/>
  <c r="G16" i="1" s="1"/>
  <c r="G34" i="1"/>
  <c r="H15" i="1"/>
  <c r="H16" i="1" s="1"/>
  <c r="H34" i="1"/>
  <c r="B5" i="2"/>
  <c r="H25" i="1" l="1"/>
  <c r="H28" i="1" s="1" a="1"/>
  <c r="H28" i="1" s="1"/>
  <c r="H31" i="1"/>
  <c r="H36" i="1" s="1" a="1"/>
  <c r="H36" i="1" s="1"/>
  <c r="G31" i="1"/>
  <c r="G25" i="1"/>
  <c r="G28" i="1" s="1" a="1"/>
  <c r="G28" i="1" s="1"/>
  <c r="G38" i="1" l="1"/>
  <c r="H3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<sst xmlns="http://schemas.openxmlformats.org/spreadsheetml/2006/main" count="53" uniqueCount="44">
  <si>
    <r>
      <rPr>
        <b/>
        <sz val="11"/>
        <color rgb="FFC00000"/>
        <rFont val="Calibri"/>
        <family val="2"/>
        <scheme val="minor"/>
      </rPr>
      <t>Modeling Template:</t>
    </r>
    <r>
      <rPr>
        <sz val="10"/>
        <color theme="1"/>
        <rFont val="Calibri"/>
        <family val="2"/>
      </rPr>
      <t xml:space="preserve"> The enclosed model is proprietary to Wall Street Prep and are designed for illustrative and training purposes only. Distributing, sharing, duplicating or altering these models in any way is prohibited without the written consent of Wall Street Prep, Inc. For more information about our training programs, please contact us at 800-646-3575 or visit us online at wallstreetprep.com.</t>
    </r>
  </si>
  <si>
    <t>($ in millions)</t>
  </si>
  <si>
    <t>Step</t>
  </si>
  <si>
    <t>Net Income</t>
  </si>
  <si>
    <t>Return on Equity (ROE)</t>
  </si>
  <si>
    <t>DuPont Analysis</t>
  </si>
  <si>
    <t>Net Profit Margin</t>
  </si>
  <si>
    <t>Total Asset Turnover</t>
  </si>
  <si>
    <t>Financial Leverage Ratio</t>
  </si>
  <si>
    <t>Downside</t>
  </si>
  <si>
    <t>Base</t>
  </si>
  <si>
    <t>Upside</t>
  </si>
  <si>
    <t>Tax Burden</t>
  </si>
  <si>
    <t>Interest Burden</t>
  </si>
  <si>
    <t>Operating Margin</t>
  </si>
  <si>
    <t>Income Statement</t>
  </si>
  <si>
    <t>Revenue</t>
  </si>
  <si>
    <t>Gross Profit</t>
  </si>
  <si>
    <t>(–) COGS</t>
  </si>
  <si>
    <t>(–) OpEx</t>
  </si>
  <si>
    <t>(–) Interest Expense</t>
  </si>
  <si>
    <t>Pre-Tax Income</t>
  </si>
  <si>
    <t>(–) Taxes</t>
  </si>
  <si>
    <t>Balance Sheet</t>
  </si>
  <si>
    <t>Average Total Assets</t>
  </si>
  <si>
    <t>Average Shareholders' Equity</t>
  </si>
  <si>
    <t>DuPont ROE Calculations</t>
  </si>
  <si>
    <t>Check</t>
  </si>
  <si>
    <t>Formulas</t>
  </si>
  <si>
    <t>Gross Profit = Revenue – COGS</t>
  </si>
  <si>
    <t>Operating Income = Gross Profit – OpEx</t>
  </si>
  <si>
    <t>Operating Income (EBIT)</t>
  </si>
  <si>
    <t>Pre-Tax Income = Operating Income – Interest Expense</t>
  </si>
  <si>
    <t>Taxes = (% Tax Rate) * Pre-Tax Income</t>
  </si>
  <si>
    <t>Net Income = Pre-Tax Income – Taxes</t>
  </si>
  <si>
    <t>Operating Margin = Operating Income / Revenue</t>
  </si>
  <si>
    <t>Interest Burden = Pre-Tax Income / Operating Income</t>
  </si>
  <si>
    <t>Financial Leverage Ratio = Total Assets / Shareholders' Equity</t>
  </si>
  <si>
    <t>Total Asset Turnover = Revenue / Total Assets</t>
  </si>
  <si>
    <t>Tax Burden = Net Income / Pre-Tax Income</t>
  </si>
  <si>
    <t>Net Profit Margin = Net Income / Revenue</t>
  </si>
  <si>
    <t>3-Step DuPont Approach</t>
  </si>
  <si>
    <t>5-Step DuPont Approach</t>
  </si>
  <si>
    <t>Model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</si>
</sst>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numFmt numFmtId="165" formatCode="#,##0_);\(#,##0\);\-\-_);@_)"/>
    <numFmt numFmtId="166" formatCode="0.0%_);\(0.0%\)_);&quot;--&quot;_);@_)"/>
    <numFmt numFmtId="167" formatCode="&quot;$&quot;#,##0_);\(&quot;$&quot;#,##0\);\-\-_);@_)"/>
    <numFmt numFmtId="168" formatCode="0.0\x_);\(0.0\x\)_);\-\-_);@_)"/>
  </numFmts>
  <fonts count="15" x14ac:knownFonts="1">
    <font>
      <sz val="10"/>
      <color theme="1"/>
      <name val="Calibri"/>
      <family val="2"/>
    </font>
    <font>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1"/>
      <color indexed="8"/>
      <name val="Calibri"/>
      <family val="2"/>
      <scheme val="minor"/>
    </font>
    <font>
      <b/>
      <sz val="11"/>
      <color rgb="FFC00000"/>
      <name val="Calibri"/>
      <family val="2"/>
      <scheme val="minor"/>
    </font>
    <font>
      <sz val="10"/>
      <color rgb="FF0000FF"/>
      <name val="Calibri"/>
      <family val="2"/>
      <scheme val="minor"/>
    </font>
    <font>
      <b/>
      <sz val="12"/>
      <color theme="1"/>
      <name val="Calibri"/>
      <family val="2"/>
      <scheme val="minor"/>
    </font>
    <font>
      <b/>
      <sz val="11"/>
      <name val="Calibri"/>
      <family val="2"/>
      <scheme val="minor"/>
    </font>
    <font>
      <b/>
      <sz val="10"/>
      <name val="Calibri"/>
      <family val="2"/>
      <scheme val="minor"/>
    </font>
    <font>
      <i/>
      <u/>
      <sz val="10"/>
      <color theme="1"/>
      <name val="Calibri"/>
      <family val="2"/>
      <scheme val="minor"/>
    </font>
    <font>
      <b/>
      <sz val="10"/>
      <color rgb="FF0000FF"/>
      <name val="Calibri"/>
      <family val="2"/>
      <scheme val="minor"/>
    </font>
    <font>
      <i/>
      <sz val="10"/>
      <color theme="1"/>
      <name val="Calibri"/>
      <family val="2"/>
      <scheme val="minor"/>
    </font>
    <font>
      <u val="singleAccounting"/>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0" fillId="0" borderId="2" xfId="0" applyBorder="1"/>
    <xf numFmtId="0" fontId="5" fillId="0" borderId="2" xfId="0" applyFont="1" applyBorder="1"/>
    <xf numFmtId="0" fontId="8" fillId="0" borderId="2" xfId="0" applyFont="1" applyBorder="1"/>
    <xf numFmtId="165" fontId="3" fillId="0" borderId="0" xfId="0" applyNumberFormat="1" applyFont="1"/>
    <xf numFmtId="165" fontId="1" fillId="0" borderId="0" xfId="0" applyNumberFormat="1" applyFont="1"/>
    <xf numFmtId="165" fontId="4" fillId="0" borderId="0" xfId="0" applyNumberFormat="1" applyFont="1"/>
    <xf numFmtId="165" fontId="3" fillId="0" borderId="0" xfId="0" applyNumberFormat="1" applyFont="1" applyAlignment="1"/>
    <xf numFmtId="165" fontId="3" fillId="0" borderId="0" xfId="0" applyNumberFormat="1" applyFont="1" applyAlignment="1">
      <alignment horizontal="right"/>
    </xf>
    <xf numFmtId="165" fontId="3" fillId="0" borderId="0" xfId="0" applyNumberFormat="1" applyFont="1" applyBorder="1"/>
    <xf numFmtId="165" fontId="3" fillId="0" borderId="1" xfId="0" quotePrefix="1" applyNumberFormat="1" applyFont="1" applyBorder="1" applyAlignment="1"/>
    <xf numFmtId="165" fontId="3" fillId="0" borderId="1" xfId="0" quotePrefix="1" applyNumberFormat="1" applyFont="1" applyBorder="1"/>
    <xf numFmtId="165" fontId="3" fillId="0" borderId="0" xfId="0" applyNumberFormat="1" applyFont="1" applyBorder="1" applyAlignment="1">
      <alignment horizontal="right"/>
    </xf>
    <xf numFmtId="165" fontId="4" fillId="0" borderId="0" xfId="0" applyNumberFormat="1" applyFont="1" applyAlignment="1">
      <alignment horizontal="right"/>
    </xf>
    <xf numFmtId="164" fontId="3" fillId="0" borderId="1" xfId="0" quotePrefix="1" applyNumberFormat="1" applyFont="1" applyBorder="1" applyAlignment="1"/>
    <xf numFmtId="164" fontId="2" fillId="2" borderId="0" xfId="0" quotePrefix="1" applyNumberFormat="1" applyFont="1" applyFill="1" applyAlignment="1"/>
    <xf numFmtId="164" fontId="3" fillId="0" borderId="0" xfId="0" applyNumberFormat="1" applyFont="1" applyAlignment="1">
      <alignment horizontal="right"/>
    </xf>
    <xf numFmtId="165" fontId="3" fillId="0" borderId="1" xfId="0" applyNumberFormat="1" applyFont="1" applyBorder="1"/>
    <xf numFmtId="164" fontId="3" fillId="0" borderId="0" xfId="0" quotePrefix="1" applyNumberFormat="1" applyFont="1" applyBorder="1" applyAlignment="1"/>
    <xf numFmtId="165" fontId="3" fillId="0" borderId="0" xfId="0" quotePrefix="1" applyNumberFormat="1" applyFont="1" applyBorder="1" applyAlignment="1"/>
    <xf numFmtId="165" fontId="3" fillId="0" borderId="0" xfId="0" quotePrefix="1" applyNumberFormat="1" applyFont="1" applyBorder="1"/>
    <xf numFmtId="164" fontId="3" fillId="0" borderId="0" xfId="0" applyNumberFormat="1" applyFont="1" applyAlignment="1">
      <alignment horizontal="left"/>
    </xf>
    <xf numFmtId="164" fontId="9" fillId="0" borderId="0" xfId="0" quotePrefix="1" applyNumberFormat="1" applyFont="1" applyFill="1" applyBorder="1" applyAlignment="1">
      <alignment horizontal="left"/>
    </xf>
    <xf numFmtId="164" fontId="3" fillId="0" borderId="1" xfId="0" quotePrefix="1" applyNumberFormat="1" applyFont="1" applyBorder="1" applyAlignment="1">
      <alignment horizontal="left"/>
    </xf>
    <xf numFmtId="164" fontId="3" fillId="0" borderId="0" xfId="0" quotePrefix="1" applyNumberFormat="1" applyFont="1" applyBorder="1" applyAlignment="1">
      <alignment horizontal="left"/>
    </xf>
    <xf numFmtId="164" fontId="2" fillId="2" borderId="0" xfId="0" quotePrefix="1" applyNumberFormat="1" applyFont="1" applyFill="1" applyAlignment="1">
      <alignment horizontal="left"/>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165" fontId="3" fillId="0" borderId="0" xfId="0" applyNumberFormat="1" applyFont="1" applyBorder="1" applyAlignment="1"/>
    <xf numFmtId="165" fontId="3" fillId="0" borderId="0" xfId="0" applyNumberFormat="1" applyFont="1" applyAlignment="1">
      <alignment horizontal="center"/>
    </xf>
    <xf numFmtId="167" fontId="7" fillId="0" borderId="0" xfId="0" applyNumberFormat="1" applyFont="1" applyBorder="1" applyAlignment="1"/>
    <xf numFmtId="165" fontId="7" fillId="0" borderId="0" xfId="0" applyNumberFormat="1" applyFont="1" applyBorder="1" applyAlignment="1"/>
    <xf numFmtId="164" fontId="3" fillId="0" borderId="0" xfId="0" quotePrefix="1" applyNumberFormat="1" applyFont="1" applyAlignment="1">
      <alignment horizontal="left"/>
    </xf>
    <xf numFmtId="165" fontId="10" fillId="0" borderId="0" xfId="0" quotePrefix="1" applyNumberFormat="1" applyFont="1" applyFill="1" applyBorder="1"/>
    <xf numFmtId="164" fontId="10" fillId="0" borderId="0" xfId="0" quotePrefix="1" applyNumberFormat="1" applyFont="1" applyFill="1" applyBorder="1" applyAlignment="1"/>
    <xf numFmtId="165" fontId="10" fillId="0" borderId="0" xfId="0" quotePrefix="1" applyNumberFormat="1" applyFont="1" applyFill="1" applyBorder="1" applyAlignment="1"/>
    <xf numFmtId="165" fontId="3" fillId="0" borderId="0" xfId="0" applyNumberFormat="1" applyFont="1" applyFill="1" applyBorder="1"/>
    <xf numFmtId="165" fontId="3" fillId="0" borderId="0" xfId="0" applyNumberFormat="1" applyFont="1" applyFill="1" applyBorder="1" applyAlignment="1">
      <alignment horizontal="right"/>
    </xf>
    <xf numFmtId="167" fontId="3" fillId="0" borderId="0" xfId="0" applyNumberFormat="1" applyFont="1" applyFill="1" applyBorder="1" applyAlignment="1"/>
    <xf numFmtId="165" fontId="3" fillId="0" borderId="0" xfId="0" applyNumberFormat="1" applyFont="1" applyFill="1" applyBorder="1" applyAlignment="1"/>
    <xf numFmtId="165" fontId="1" fillId="0" borderId="0" xfId="0" applyNumberFormat="1" applyFont="1" applyAlignment="1"/>
    <xf numFmtId="167" fontId="1" fillId="0" borderId="0" xfId="0" applyNumberFormat="1" applyFont="1" applyAlignment="1"/>
    <xf numFmtId="167" fontId="1" fillId="0" borderId="0" xfId="0" applyNumberFormat="1" applyFont="1" applyFill="1" applyBorder="1" applyAlignment="1"/>
    <xf numFmtId="167" fontId="1" fillId="0" borderId="0" xfId="0" applyNumberFormat="1" applyFont="1" applyAlignment="1">
      <alignment horizontal="center"/>
    </xf>
    <xf numFmtId="165" fontId="1" fillId="0" borderId="0" xfId="0" applyNumberFormat="1" applyFont="1" applyBorder="1" applyAlignment="1"/>
    <xf numFmtId="164" fontId="4" fillId="0" borderId="1" xfId="0" quotePrefix="1" applyNumberFormat="1" applyFont="1" applyBorder="1" applyAlignment="1">
      <alignment horizontal="left"/>
    </xf>
    <xf numFmtId="167" fontId="10" fillId="0" borderId="1" xfId="0" applyNumberFormat="1" applyFont="1" applyBorder="1" applyAlignment="1"/>
    <xf numFmtId="165" fontId="10" fillId="0" borderId="1" xfId="0" applyNumberFormat="1" applyFont="1" applyBorder="1" applyAlignment="1">
      <alignment horizontal="center"/>
    </xf>
    <xf numFmtId="167" fontId="4" fillId="0" borderId="1" xfId="0" applyNumberFormat="1" applyFont="1" applyFill="1" applyBorder="1" applyAlignment="1"/>
    <xf numFmtId="164" fontId="11" fillId="0" borderId="0" xfId="0" quotePrefix="1" applyNumberFormat="1" applyFont="1" applyAlignment="1">
      <alignment horizontal="left"/>
    </xf>
    <xf numFmtId="166" fontId="4" fillId="0" borderId="1" xfId="0" applyNumberFormat="1" applyFont="1" applyBorder="1" applyAlignment="1"/>
    <xf numFmtId="168" fontId="3" fillId="0" borderId="0" xfId="0" applyNumberFormat="1" applyFont="1" applyFill="1" applyBorder="1" applyAlignment="1"/>
    <xf numFmtId="167" fontId="10" fillId="0" borderId="1" xfId="0" applyNumberFormat="1" applyFont="1" applyFill="1" applyBorder="1" applyAlignment="1"/>
    <xf numFmtId="166" fontId="7" fillId="0" borderId="3" xfId="0" applyNumberFormat="1" applyFont="1" applyBorder="1" applyAlignment="1">
      <alignment horizontal="center"/>
    </xf>
    <xf numFmtId="165" fontId="10" fillId="0" borderId="1" xfId="0" applyNumberFormat="1" applyFont="1" applyFill="1" applyBorder="1" applyAlignment="1"/>
    <xf numFmtId="167" fontId="1" fillId="0" borderId="0" xfId="0" applyNumberFormat="1" applyFont="1" applyBorder="1" applyAlignment="1"/>
    <xf numFmtId="166" fontId="1" fillId="0" borderId="0" xfId="0" applyNumberFormat="1" applyFont="1" applyBorder="1" applyAlignment="1"/>
    <xf numFmtId="168" fontId="1" fillId="0" borderId="0" xfId="0" applyNumberFormat="1" applyFont="1" applyBorder="1" applyAlignment="1"/>
    <xf numFmtId="167" fontId="7" fillId="0" borderId="3" xfId="0" applyNumberFormat="1" applyFont="1" applyBorder="1" applyAlignment="1">
      <alignment horizontal="center"/>
    </xf>
    <xf numFmtId="165" fontId="7" fillId="0" borderId="3" xfId="0" applyNumberFormat="1" applyFont="1" applyBorder="1" applyAlignment="1">
      <alignment horizontal="center"/>
    </xf>
    <xf numFmtId="166" fontId="10" fillId="0" borderId="1" xfId="0" applyNumberFormat="1" applyFont="1" applyBorder="1" applyAlignment="1"/>
    <xf numFmtId="165" fontId="3" fillId="0" borderId="0" xfId="0" quotePrefix="1" applyNumberFormat="1" applyFont="1" applyBorder="1" applyAlignment="1">
      <alignment horizontal="left"/>
    </xf>
    <xf numFmtId="165" fontId="3" fillId="0" borderId="0" xfId="0" applyNumberFormat="1" applyFont="1" applyAlignment="1">
      <alignment horizontal="left"/>
    </xf>
    <xf numFmtId="165" fontId="2" fillId="2" borderId="0" xfId="0" quotePrefix="1" applyNumberFormat="1" applyFont="1" applyFill="1" applyAlignment="1"/>
    <xf numFmtId="167" fontId="12" fillId="0" borderId="1" xfId="0" applyNumberFormat="1" applyFont="1" applyBorder="1" applyAlignment="1">
      <alignment horizontal="center"/>
    </xf>
    <xf numFmtId="167" fontId="7" fillId="0" borderId="0" xfId="0" applyNumberFormat="1" applyFont="1" applyBorder="1" applyAlignment="1">
      <alignment horizontal="right"/>
    </xf>
    <xf numFmtId="167" fontId="1" fillId="0" borderId="0" xfId="0" applyNumberFormat="1" applyFont="1" applyBorder="1" applyAlignment="1">
      <alignment horizontal="right"/>
    </xf>
    <xf numFmtId="167" fontId="1" fillId="0" borderId="0" xfId="0" applyNumberFormat="1" applyFont="1" applyAlignment="1">
      <alignment horizontal="right"/>
    </xf>
    <xf numFmtId="167" fontId="3" fillId="0" borderId="0" xfId="0" applyNumberFormat="1" applyFont="1" applyFill="1" applyBorder="1" applyAlignment="1">
      <alignment horizontal="right"/>
    </xf>
    <xf numFmtId="165" fontId="13" fillId="0" borderId="0" xfId="0" applyNumberFormat="1" applyFont="1"/>
    <xf numFmtId="165" fontId="13" fillId="0" borderId="0" xfId="0" applyNumberFormat="1" applyFont="1" applyAlignment="1">
      <alignment horizontal="right"/>
    </xf>
    <xf numFmtId="165" fontId="13" fillId="0" borderId="0" xfId="0" applyNumberFormat="1" applyFont="1" applyBorder="1" applyAlignment="1"/>
    <xf numFmtId="165" fontId="13" fillId="0" borderId="0" xfId="0" applyNumberFormat="1" applyFont="1" applyFill="1" applyBorder="1" applyAlignment="1"/>
    <xf numFmtId="165" fontId="13" fillId="0" borderId="0" xfId="0" quotePrefix="1" applyNumberFormat="1" applyFont="1" applyAlignment="1">
      <alignment horizontal="left"/>
    </xf>
    <xf numFmtId="165" fontId="14" fillId="0" borderId="0" xfId="0" applyNumberFormat="1" applyFont="1" applyAlignment="1">
      <alignment horizontal="centerContinuous"/>
    </xf>
    <xf numFmtId="165" fontId="14" fillId="0" borderId="0" xfId="0" quotePrefix="1" applyNumberFormat="1" applyFont="1" applyBorder="1" applyAlignment="1">
      <alignment horizontal="center"/>
    </xf>
    <xf numFmtId="165" fontId="13" fillId="0" borderId="0" xfId="0" quotePrefix="1" applyNumberFormat="1" applyFont="1" applyFill="1" applyBorder="1" applyAlignment="1">
      <alignment horizontal="center"/>
    </xf>
    <xf numFmtId="165" fontId="3" fillId="0" borderId="0" xfId="0" quotePrefix="1" applyNumberFormat="1" applyFont="1" applyAlignment="1"/>
    <xf numFmtId="166" fontId="7" fillId="0" borderId="0" xfId="0" applyNumberFormat="1" applyFont="1" applyBorder="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51855</xdr:colOff>
      <xdr:row>2</xdr:row>
      <xdr:rowOff>41717</xdr:rowOff>
    </xdr:from>
    <xdr:ext cx="1828800" cy="245290"/>
    <xdr:pic>
      <xdr:nvPicPr>
        <xdr:cNvPr id="2" name="Picture 1">
          <a:extLst>
            <a:ext uri="{FF2B5EF4-FFF2-40B4-BE49-F238E27FC236}">
              <a16:creationId xmlns:a16="http://schemas.microsoft.com/office/drawing/2014/main" id="{63028BB1-4B86-46AC-A035-2253D12D9E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938" y="369800"/>
          <a:ext cx="1828800" cy="24529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BE23-B841-4964-8588-CA3B8C255DCA}">
  <dimension ref="B5:M10"/>
  <sheetViews>
    <sheetView showGridLines="0" tabSelected="1" zoomScale="120" zoomScaleNormal="120" workbookViewId="0"/>
  </sheetViews>
  <sheetFormatPr defaultRowHeight="13" x14ac:dyDescent="0.3"/>
  <cols>
    <col min="1" max="1" width="3.19921875" customWidth="1"/>
  </cols>
  <sheetData>
    <row r="5" spans="2:13" ht="15.5" x14ac:dyDescent="0.35">
      <c r="B5" s="3" t="str">
        <f>+TEXT(DuPont!B2,"@")&amp; " Template"</f>
        <v>DuPont Analysis Template</v>
      </c>
      <c r="C5" s="1"/>
      <c r="D5" s="1"/>
      <c r="E5" s="2"/>
      <c r="F5" s="2"/>
      <c r="G5" s="2"/>
      <c r="H5" s="2"/>
      <c r="I5" s="2"/>
      <c r="J5" s="2"/>
      <c r="K5" s="2"/>
      <c r="L5" s="2"/>
      <c r="M5" s="2"/>
    </row>
    <row r="7" spans="2:13" x14ac:dyDescent="0.3">
      <c r="B7" s="79" t="s">
        <v>0</v>
      </c>
      <c r="C7" s="79"/>
      <c r="D7" s="79"/>
      <c r="E7" s="79"/>
      <c r="F7" s="79"/>
      <c r="G7" s="79"/>
      <c r="H7" s="79"/>
      <c r="I7" s="79"/>
      <c r="J7" s="79"/>
      <c r="K7" s="79"/>
      <c r="L7" s="79"/>
      <c r="M7" s="79"/>
    </row>
    <row r="8" spans="2:13" x14ac:dyDescent="0.3">
      <c r="B8" s="79"/>
      <c r="C8" s="79"/>
      <c r="D8" s="79"/>
      <c r="E8" s="79"/>
      <c r="F8" s="79"/>
      <c r="G8" s="79"/>
      <c r="H8" s="79"/>
      <c r="I8" s="79"/>
      <c r="J8" s="79"/>
      <c r="K8" s="79"/>
      <c r="L8" s="79"/>
      <c r="M8" s="79"/>
    </row>
    <row r="9" spans="2:13" x14ac:dyDescent="0.3">
      <c r="B9" s="79"/>
      <c r="C9" s="79"/>
      <c r="D9" s="79"/>
      <c r="E9" s="79"/>
      <c r="F9" s="79"/>
      <c r="G9" s="79"/>
      <c r="H9" s="79"/>
      <c r="I9" s="79"/>
      <c r="J9" s="79"/>
      <c r="K9" s="79"/>
      <c r="L9" s="79"/>
      <c r="M9" s="79"/>
    </row>
    <row r="10" spans="2:13" x14ac:dyDescent="0.3">
      <c r="B10" s="79"/>
      <c r="C10" s="79"/>
      <c r="D10" s="79"/>
      <c r="E10" s="79"/>
      <c r="F10" s="79"/>
      <c r="G10" s="79"/>
      <c r="H10" s="79"/>
      <c r="I10" s="79"/>
      <c r="J10" s="79"/>
      <c r="K10" s="79"/>
      <c r="L10" s="79"/>
      <c r="M10" s="79"/>
    </row>
  </sheetData>
  <sheetProtection sheet="1" objects="1" scenarios="1"/>
  <mergeCells count="1">
    <mergeCell ref="B7:M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3C232-9422-45C1-8A31-F1DABE60B154}">
  <dimension ref="A1:P38"/>
  <sheetViews>
    <sheetView showGridLines="0" zoomScale="120" zoomScaleNormal="120" workbookViewId="0"/>
  </sheetViews>
  <sheetFormatPr defaultColWidth="9.09765625" defaultRowHeight="13" x14ac:dyDescent="0.3"/>
  <cols>
    <col min="1" max="1" width="2.09765625" style="4" bestFit="1" customWidth="1"/>
    <col min="2" max="2" width="10.69921875" style="62" customWidth="1"/>
    <col min="3" max="5" width="10.69921875" style="8" customWidth="1"/>
    <col min="6" max="6" width="10.69921875" style="12" customWidth="1"/>
    <col min="7" max="8" width="10.69921875" style="8" customWidth="1"/>
    <col min="9" max="9" width="2.69921875" style="37" customWidth="1"/>
    <col min="10" max="10" width="10.69921875" style="29" customWidth="1"/>
    <col min="11" max="11" width="2.69921875" style="8" customWidth="1"/>
    <col min="12" max="16" width="10.69921875" style="8" customWidth="1"/>
    <col min="17" max="16384" width="9.09765625" style="8"/>
  </cols>
  <sheetData>
    <row r="1" spans="1:16" s="4" customFormat="1" x14ac:dyDescent="0.3">
      <c r="A1" s="9"/>
      <c r="B1" s="62"/>
      <c r="C1" s="7"/>
      <c r="D1" s="7"/>
      <c r="E1" s="7"/>
      <c r="F1" s="9"/>
      <c r="I1" s="36"/>
      <c r="J1" s="8"/>
    </row>
    <row r="2" spans="1:16" s="5" customFormat="1" ht="14.5" x14ac:dyDescent="0.35">
      <c r="B2" s="22" t="s">
        <v>5</v>
      </c>
      <c r="C2" s="34"/>
      <c r="D2" s="34"/>
      <c r="E2" s="35"/>
      <c r="F2" s="33"/>
      <c r="G2" s="33"/>
      <c r="H2" s="33"/>
      <c r="I2" s="33"/>
      <c r="J2" s="35"/>
      <c r="K2" s="35"/>
      <c r="L2" s="35"/>
      <c r="M2" s="35"/>
      <c r="N2" s="35"/>
      <c r="O2" s="35"/>
      <c r="P2" s="35"/>
    </row>
    <row r="3" spans="1:16" s="4" customFormat="1" x14ac:dyDescent="0.3">
      <c r="B3" s="23" t="s">
        <v>1</v>
      </c>
      <c r="C3" s="14"/>
      <c r="D3" s="14"/>
      <c r="E3" s="10"/>
      <c r="F3" s="11"/>
      <c r="G3" s="17"/>
      <c r="H3" s="17"/>
      <c r="I3" s="17"/>
      <c r="J3" s="10"/>
      <c r="K3" s="10"/>
      <c r="L3" s="10"/>
      <c r="M3" s="10"/>
      <c r="N3" s="10"/>
      <c r="O3" s="10"/>
      <c r="P3" s="10"/>
    </row>
    <row r="4" spans="1:16" s="4" customFormat="1" x14ac:dyDescent="0.3">
      <c r="B4" s="61"/>
      <c r="C4" s="19"/>
      <c r="D4" s="19"/>
      <c r="E4" s="19"/>
      <c r="F4" s="20"/>
      <c r="G4" s="9"/>
      <c r="H4" s="9"/>
      <c r="I4" s="9"/>
      <c r="J4" s="19"/>
      <c r="K4" s="19"/>
      <c r="L4" s="19"/>
      <c r="M4" s="19"/>
      <c r="N4" s="19"/>
      <c r="O4" s="19"/>
      <c r="P4" s="19"/>
    </row>
    <row r="5" spans="1:16" x14ac:dyDescent="0.3">
      <c r="B5" s="25" t="s">
        <v>43</v>
      </c>
      <c r="C5" s="15"/>
      <c r="D5" s="15"/>
      <c r="E5" s="63"/>
      <c r="F5" s="15"/>
      <c r="G5" s="15"/>
      <c r="H5" s="15"/>
      <c r="I5" s="15"/>
      <c r="J5" s="15"/>
      <c r="K5" s="15"/>
      <c r="L5" s="15"/>
      <c r="M5" s="15"/>
      <c r="N5" s="15"/>
      <c r="O5" s="15"/>
      <c r="P5" s="15"/>
    </row>
    <row r="6" spans="1:16" ht="14.5" x14ac:dyDescent="0.45">
      <c r="B6" s="21"/>
      <c r="C6" s="16"/>
      <c r="D6" s="16"/>
      <c r="F6" s="75" t="s">
        <v>9</v>
      </c>
      <c r="G6" s="75" t="s">
        <v>10</v>
      </c>
      <c r="H6" s="75" t="s">
        <v>11</v>
      </c>
      <c r="I6" s="39"/>
      <c r="J6" s="75" t="s">
        <v>2</v>
      </c>
      <c r="L6" s="74" t="s">
        <v>28</v>
      </c>
      <c r="M6" s="74"/>
      <c r="N6" s="74"/>
      <c r="O6" s="74"/>
      <c r="P6" s="74"/>
    </row>
    <row r="7" spans="1:16" x14ac:dyDescent="0.3">
      <c r="B7" s="49" t="s">
        <v>15</v>
      </c>
      <c r="C7" s="16"/>
      <c r="D7" s="16"/>
      <c r="F7" s="28"/>
      <c r="G7" s="7"/>
      <c r="H7" s="7"/>
      <c r="I7" s="39"/>
      <c r="J7" s="76"/>
      <c r="L7" s="7"/>
      <c r="M7" s="7"/>
    </row>
    <row r="8" spans="1:16" x14ac:dyDescent="0.3">
      <c r="B8" s="32" t="s">
        <v>16</v>
      </c>
      <c r="C8" s="16"/>
      <c r="D8" s="16"/>
      <c r="F8" s="30">
        <v>200</v>
      </c>
      <c r="G8" s="55">
        <f>+F8+$J8</f>
        <v>250</v>
      </c>
      <c r="H8" s="55">
        <f>+G8+$J8</f>
        <v>300</v>
      </c>
      <c r="I8" s="42"/>
      <c r="J8" s="58">
        <v>50</v>
      </c>
      <c r="L8" s="7"/>
      <c r="M8" s="7"/>
    </row>
    <row r="9" spans="1:16" x14ac:dyDescent="0.3">
      <c r="B9" s="32" t="s">
        <v>18</v>
      </c>
      <c r="C9" s="16"/>
      <c r="D9" s="16"/>
      <c r="F9" s="31">
        <v>-140</v>
      </c>
      <c r="G9" s="40">
        <f>+F9+$J9</f>
        <v>-150</v>
      </c>
      <c r="H9" s="40">
        <f>+G9+$J9</f>
        <v>-160</v>
      </c>
      <c r="I9" s="42"/>
      <c r="J9" s="59">
        <v>-10</v>
      </c>
      <c r="L9" s="7"/>
      <c r="M9" s="7"/>
    </row>
    <row r="10" spans="1:16" s="13" customFormat="1" x14ac:dyDescent="0.3">
      <c r="A10" s="6"/>
      <c r="B10" s="45" t="s">
        <v>17</v>
      </c>
      <c r="C10" s="26"/>
      <c r="D10" s="26"/>
      <c r="E10" s="27"/>
      <c r="F10" s="46">
        <f>+SUM(F8:F9)</f>
        <v>60</v>
      </c>
      <c r="G10" s="46">
        <f t="shared" ref="G10:H10" si="0">+SUM(G8:G9)</f>
        <v>100</v>
      </c>
      <c r="H10" s="46">
        <f t="shared" si="0"/>
        <v>140</v>
      </c>
      <c r="I10" s="52"/>
      <c r="J10" s="27"/>
      <c r="L10" s="77" t="s">
        <v>29</v>
      </c>
      <c r="M10" s="77"/>
    </row>
    <row r="11" spans="1:16" x14ac:dyDescent="0.3">
      <c r="B11" s="32" t="s">
        <v>19</v>
      </c>
      <c r="C11" s="16"/>
      <c r="D11" s="16"/>
      <c r="F11" s="31">
        <v>-40</v>
      </c>
      <c r="G11" s="40">
        <f>+F11+$J11</f>
        <v>-50</v>
      </c>
      <c r="H11" s="40">
        <f>+G11+$J11</f>
        <v>-60</v>
      </c>
      <c r="I11" s="42"/>
      <c r="J11" s="59">
        <v>-10</v>
      </c>
      <c r="L11" s="7"/>
      <c r="M11" s="7"/>
    </row>
    <row r="12" spans="1:16" s="13" customFormat="1" x14ac:dyDescent="0.3">
      <c r="A12" s="6"/>
      <c r="B12" s="45" t="s">
        <v>31</v>
      </c>
      <c r="C12" s="26"/>
      <c r="D12" s="26"/>
      <c r="E12" s="27"/>
      <c r="F12" s="46">
        <f>+SUM(F10:F11)</f>
        <v>20</v>
      </c>
      <c r="G12" s="46">
        <f t="shared" ref="G12:H12" si="1">+SUM(G10:G11)</f>
        <v>50</v>
      </c>
      <c r="H12" s="46">
        <f t="shared" si="1"/>
        <v>80</v>
      </c>
      <c r="I12" s="52"/>
      <c r="J12" s="27"/>
      <c r="L12" s="77" t="s">
        <v>30</v>
      </c>
      <c r="M12" s="77"/>
    </row>
    <row r="13" spans="1:16" x14ac:dyDescent="0.3">
      <c r="B13" s="32" t="s">
        <v>20</v>
      </c>
      <c r="C13" s="16"/>
      <c r="D13" s="16"/>
      <c r="F13" s="31">
        <v>0</v>
      </c>
      <c r="G13" s="40">
        <f>+F13+$J13</f>
        <v>-10</v>
      </c>
      <c r="H13" s="40">
        <f>+G13+$J13</f>
        <v>-20</v>
      </c>
      <c r="I13" s="42"/>
      <c r="J13" s="59">
        <v>-10</v>
      </c>
      <c r="L13" s="7"/>
      <c r="M13" s="7"/>
    </row>
    <row r="14" spans="1:16" s="13" customFormat="1" x14ac:dyDescent="0.3">
      <c r="A14" s="6"/>
      <c r="B14" s="45" t="s">
        <v>21</v>
      </c>
      <c r="C14" s="26"/>
      <c r="D14" s="26"/>
      <c r="E14" s="27"/>
      <c r="F14" s="46">
        <f>+SUM(F12:F13)</f>
        <v>20</v>
      </c>
      <c r="G14" s="46">
        <f t="shared" ref="G14:H14" si="2">+SUM(G12:G13)</f>
        <v>40</v>
      </c>
      <c r="H14" s="46">
        <f t="shared" si="2"/>
        <v>60</v>
      </c>
      <c r="I14" s="52"/>
      <c r="J14" s="64"/>
      <c r="L14" s="77" t="s">
        <v>32</v>
      </c>
      <c r="M14" s="77"/>
    </row>
    <row r="15" spans="1:16" x14ac:dyDescent="0.3">
      <c r="B15" s="32" t="s">
        <v>22</v>
      </c>
      <c r="C15" s="53">
        <v>0.25</v>
      </c>
      <c r="D15" s="78"/>
      <c r="F15" s="44">
        <f>-$C$15*F14</f>
        <v>-5</v>
      </c>
      <c r="G15" s="44">
        <f>-$C$15*G14</f>
        <v>-10</v>
      </c>
      <c r="H15" s="44">
        <f>-$C$15*H14</f>
        <v>-15</v>
      </c>
      <c r="I15" s="42"/>
      <c r="J15" s="43"/>
      <c r="L15" s="77" t="s">
        <v>33</v>
      </c>
      <c r="M15" s="7"/>
    </row>
    <row r="16" spans="1:16" s="13" customFormat="1" x14ac:dyDescent="0.3">
      <c r="A16" s="6"/>
      <c r="B16" s="45" t="s">
        <v>3</v>
      </c>
      <c r="C16" s="26"/>
      <c r="D16" s="26"/>
      <c r="E16" s="27"/>
      <c r="F16" s="46">
        <f>+SUM(F14:F15)</f>
        <v>15</v>
      </c>
      <c r="G16" s="46">
        <f t="shared" ref="G16:H16" si="3">+SUM(G14:G15)</f>
        <v>30</v>
      </c>
      <c r="H16" s="46">
        <f t="shared" si="3"/>
        <v>45</v>
      </c>
      <c r="I16" s="54"/>
      <c r="J16" s="47"/>
      <c r="L16" s="77" t="s">
        <v>34</v>
      </c>
      <c r="M16" s="7"/>
    </row>
    <row r="17" spans="1:16" x14ac:dyDescent="0.3">
      <c r="B17" s="21"/>
      <c r="C17" s="16"/>
      <c r="D17" s="16"/>
      <c r="L17" s="7"/>
      <c r="M17" s="7"/>
    </row>
    <row r="18" spans="1:16" x14ac:dyDescent="0.3">
      <c r="B18" s="49" t="s">
        <v>23</v>
      </c>
      <c r="C18" s="16"/>
      <c r="D18" s="16"/>
      <c r="L18" s="7"/>
      <c r="M18" s="7"/>
    </row>
    <row r="19" spans="1:16" x14ac:dyDescent="0.3">
      <c r="B19" s="32" t="s">
        <v>24</v>
      </c>
      <c r="C19" s="16"/>
      <c r="D19" s="16"/>
      <c r="F19" s="65">
        <v>500</v>
      </c>
      <c r="G19" s="41">
        <f>+F19+$J19</f>
        <v>450</v>
      </c>
      <c r="H19" s="41">
        <f>+G19+$J19</f>
        <v>400</v>
      </c>
      <c r="I19" s="42"/>
      <c r="J19" s="58">
        <v>-50</v>
      </c>
      <c r="L19" s="7"/>
      <c r="M19" s="7"/>
    </row>
    <row r="20" spans="1:16" x14ac:dyDescent="0.3">
      <c r="B20" s="32" t="s">
        <v>25</v>
      </c>
      <c r="C20" s="16"/>
      <c r="D20" s="16"/>
      <c r="F20" s="66">
        <f>+F19</f>
        <v>500</v>
      </c>
      <c r="G20" s="67">
        <f>+F20+$J20</f>
        <v>400</v>
      </c>
      <c r="H20" s="67">
        <f>+G20+$J20</f>
        <v>300</v>
      </c>
      <c r="I20" s="68"/>
      <c r="J20" s="58">
        <v>-100</v>
      </c>
      <c r="L20" s="7"/>
      <c r="M20" s="7"/>
    </row>
    <row r="21" spans="1:16" s="4" customFormat="1" x14ac:dyDescent="0.3">
      <c r="B21" s="24"/>
      <c r="C21" s="18"/>
      <c r="D21" s="18"/>
      <c r="E21" s="19"/>
      <c r="F21" s="20"/>
      <c r="G21" s="9"/>
      <c r="H21" s="9"/>
      <c r="I21" s="9"/>
      <c r="J21" s="19"/>
      <c r="L21" s="7"/>
      <c r="M21" s="7"/>
    </row>
    <row r="22" spans="1:16" s="6" customFormat="1" x14ac:dyDescent="0.3">
      <c r="A22" s="4"/>
      <c r="B22" s="25" t="s">
        <v>26</v>
      </c>
      <c r="C22" s="15"/>
      <c r="D22" s="15"/>
      <c r="E22" s="63"/>
      <c r="F22" s="15"/>
      <c r="G22" s="15"/>
      <c r="H22" s="15"/>
      <c r="I22" s="15"/>
      <c r="J22" s="15"/>
      <c r="K22" s="15"/>
      <c r="L22" s="15"/>
      <c r="M22" s="15"/>
      <c r="N22" s="15"/>
      <c r="O22" s="15"/>
      <c r="P22" s="15"/>
    </row>
    <row r="23" spans="1:16" ht="14.5" x14ac:dyDescent="0.45">
      <c r="F23" s="75" t="s">
        <v>9</v>
      </c>
      <c r="G23" s="75" t="s">
        <v>10</v>
      </c>
      <c r="H23" s="75" t="s">
        <v>11</v>
      </c>
      <c r="I23" s="39"/>
      <c r="J23" s="8"/>
      <c r="L23" s="74" t="s">
        <v>28</v>
      </c>
      <c r="M23" s="74"/>
      <c r="N23" s="74"/>
      <c r="O23" s="74"/>
      <c r="P23" s="74"/>
    </row>
    <row r="24" spans="1:16" x14ac:dyDescent="0.3">
      <c r="B24" s="49" t="s">
        <v>41</v>
      </c>
      <c r="C24" s="16"/>
      <c r="D24" s="16"/>
      <c r="J24" s="8"/>
      <c r="L24" s="7"/>
      <c r="M24" s="7"/>
    </row>
    <row r="25" spans="1:16" x14ac:dyDescent="0.3">
      <c r="B25" s="32" t="s">
        <v>6</v>
      </c>
      <c r="C25" s="16"/>
      <c r="D25" s="16"/>
      <c r="F25" s="56">
        <f>+F16/F8</f>
        <v>7.4999999999999997E-2</v>
      </c>
      <c r="G25" s="56">
        <f>+G16/G8</f>
        <v>0.12</v>
      </c>
      <c r="H25" s="56">
        <f>+H16/H8</f>
        <v>0.15</v>
      </c>
      <c r="I25" s="38"/>
      <c r="J25" s="8"/>
      <c r="L25" s="77" t="s">
        <v>40</v>
      </c>
      <c r="M25" s="7"/>
    </row>
    <row r="26" spans="1:16" x14ac:dyDescent="0.3">
      <c r="B26" s="32" t="s">
        <v>7</v>
      </c>
      <c r="C26" s="16"/>
      <c r="D26" s="16"/>
      <c r="F26" s="57">
        <f>+F8/F19</f>
        <v>0.4</v>
      </c>
      <c r="G26" s="57">
        <f>+G8/G19</f>
        <v>0.55555555555555558</v>
      </c>
      <c r="H26" s="57">
        <f>+H8/H19</f>
        <v>0.75</v>
      </c>
      <c r="I26" s="51"/>
      <c r="J26" s="8"/>
      <c r="L26" s="77" t="s">
        <v>38</v>
      </c>
      <c r="M26" s="7"/>
    </row>
    <row r="27" spans="1:16" x14ac:dyDescent="0.3">
      <c r="B27" s="32" t="s">
        <v>8</v>
      </c>
      <c r="C27" s="16"/>
      <c r="D27" s="16"/>
      <c r="F27" s="57">
        <f>+F19/F20</f>
        <v>1</v>
      </c>
      <c r="G27" s="57">
        <f>+G19/G20</f>
        <v>1.125</v>
      </c>
      <c r="H27" s="57">
        <f>+H19/H20</f>
        <v>1.3333333333333333</v>
      </c>
      <c r="I27" s="51"/>
      <c r="J27" s="8"/>
      <c r="L27" s="77" t="s">
        <v>37</v>
      </c>
      <c r="M27" s="7"/>
    </row>
    <row r="28" spans="1:16" s="13" customFormat="1" x14ac:dyDescent="0.3">
      <c r="A28" s="6"/>
      <c r="B28" s="45" t="s">
        <v>4</v>
      </c>
      <c r="C28" s="26"/>
      <c r="D28" s="26"/>
      <c r="E28" s="27"/>
      <c r="F28" s="50" cm="1">
        <f t="array" ref="F28">PRODUCT(IF(F25:F27&lt;&gt;0,F25:F27))</f>
        <v>0.03</v>
      </c>
      <c r="G28" s="50" cm="1">
        <f t="array" ref="G28">PRODUCT(IF(G25:G27&lt;&gt;0,G25:G27))</f>
        <v>7.4999999999999997E-2</v>
      </c>
      <c r="H28" s="50" cm="1">
        <f t="array" ref="H28">PRODUCT(IF(H25:H27&lt;&gt;0,H25:H27))</f>
        <v>0.14999999999999997</v>
      </c>
      <c r="I28" s="48"/>
      <c r="J28" s="27"/>
      <c r="L28" s="77"/>
      <c r="M28" s="7"/>
    </row>
    <row r="29" spans="1:16" x14ac:dyDescent="0.3">
      <c r="F29" s="28"/>
      <c r="G29" s="7"/>
      <c r="H29" s="7"/>
      <c r="I29" s="39"/>
      <c r="J29" s="8"/>
      <c r="L29" s="7"/>
      <c r="M29" s="7"/>
    </row>
    <row r="30" spans="1:16" x14ac:dyDescent="0.3">
      <c r="B30" s="49" t="s">
        <v>42</v>
      </c>
      <c r="C30" s="16"/>
      <c r="D30" s="16"/>
      <c r="F30" s="28"/>
      <c r="G30" s="7"/>
      <c r="H30" s="7"/>
      <c r="I30" s="39"/>
      <c r="J30" s="8"/>
      <c r="L30" s="7"/>
      <c r="M30" s="7"/>
    </row>
    <row r="31" spans="1:16" x14ac:dyDescent="0.3">
      <c r="B31" s="32" t="s">
        <v>12</v>
      </c>
      <c r="C31" s="16"/>
      <c r="D31" s="16"/>
      <c r="F31" s="57">
        <f>+F16/F14</f>
        <v>0.75</v>
      </c>
      <c r="G31" s="57">
        <f>+G16/G14</f>
        <v>0.75</v>
      </c>
      <c r="H31" s="57">
        <f>+H16/H14</f>
        <v>0.75</v>
      </c>
      <c r="I31" s="38"/>
      <c r="J31" s="8"/>
      <c r="L31" s="77" t="s">
        <v>39</v>
      </c>
      <c r="M31" s="7"/>
    </row>
    <row r="32" spans="1:16" x14ac:dyDescent="0.3">
      <c r="B32" s="32" t="s">
        <v>7</v>
      </c>
      <c r="C32" s="16"/>
      <c r="D32" s="16"/>
      <c r="F32" s="57">
        <f>+F26</f>
        <v>0.4</v>
      </c>
      <c r="G32" s="57">
        <f t="shared" ref="G32:H32" si="4">+G26</f>
        <v>0.55555555555555558</v>
      </c>
      <c r="H32" s="57">
        <f t="shared" si="4"/>
        <v>0.75</v>
      </c>
      <c r="I32" s="38"/>
      <c r="J32" s="8"/>
      <c r="L32" s="77" t="s">
        <v>38</v>
      </c>
      <c r="M32" s="7"/>
    </row>
    <row r="33" spans="1:13" x14ac:dyDescent="0.3">
      <c r="B33" s="32" t="s">
        <v>8</v>
      </c>
      <c r="C33" s="16"/>
      <c r="D33" s="16"/>
      <c r="F33" s="57">
        <f>+F27</f>
        <v>1</v>
      </c>
      <c r="G33" s="57">
        <f t="shared" ref="G33:H33" si="5">+G27</f>
        <v>1.125</v>
      </c>
      <c r="H33" s="57">
        <f t="shared" si="5"/>
        <v>1.3333333333333333</v>
      </c>
      <c r="I33" s="38"/>
      <c r="J33" s="8"/>
      <c r="L33" s="77" t="s">
        <v>37</v>
      </c>
      <c r="M33" s="7"/>
    </row>
    <row r="34" spans="1:13" x14ac:dyDescent="0.3">
      <c r="B34" s="32" t="s">
        <v>13</v>
      </c>
      <c r="C34" s="16"/>
      <c r="D34" s="16"/>
      <c r="F34" s="57">
        <f>+F14/F12</f>
        <v>1</v>
      </c>
      <c r="G34" s="57">
        <f>+G14/G12</f>
        <v>0.8</v>
      </c>
      <c r="H34" s="57">
        <f>+H14/H12</f>
        <v>0.75</v>
      </c>
      <c r="I34" s="38"/>
      <c r="J34" s="8"/>
      <c r="L34" s="77" t="s">
        <v>36</v>
      </c>
      <c r="M34" s="7"/>
    </row>
    <row r="35" spans="1:13" x14ac:dyDescent="0.3">
      <c r="B35" s="32" t="s">
        <v>14</v>
      </c>
      <c r="C35" s="16"/>
      <c r="D35" s="16"/>
      <c r="F35" s="56">
        <f>+F12/F8</f>
        <v>0.1</v>
      </c>
      <c r="G35" s="56">
        <f>+G12/G8</f>
        <v>0.2</v>
      </c>
      <c r="H35" s="56">
        <f>+H12/H8</f>
        <v>0.26666666666666666</v>
      </c>
      <c r="I35" s="39"/>
      <c r="J35" s="8"/>
      <c r="L35" s="77" t="s">
        <v>35</v>
      </c>
      <c r="M35" s="7"/>
    </row>
    <row r="36" spans="1:13" x14ac:dyDescent="0.3">
      <c r="B36" s="45" t="s">
        <v>4</v>
      </c>
      <c r="C36" s="26"/>
      <c r="D36" s="26"/>
      <c r="E36" s="27"/>
      <c r="F36" s="60" cm="1">
        <f t="array" ref="F36">PRODUCT(IF(F31:F35&lt;&gt;0,F31:F35))</f>
        <v>3.0000000000000006E-2</v>
      </c>
      <c r="G36" s="60" cm="1">
        <f t="array" ref="G36">PRODUCT(IF(G31:G35&lt;&gt;0,G31:G35))</f>
        <v>7.5000000000000011E-2</v>
      </c>
      <c r="H36" s="60" cm="1">
        <f t="array" ref="H36">PRODUCT(IF(H31:H35&lt;&gt;0,H31:H35))</f>
        <v>0.15</v>
      </c>
      <c r="I36" s="46"/>
      <c r="J36" s="27"/>
      <c r="K36" s="12"/>
      <c r="L36" s="77"/>
      <c r="M36" s="7"/>
    </row>
    <row r="37" spans="1:13" x14ac:dyDescent="0.3">
      <c r="F37" s="28"/>
      <c r="G37" s="7"/>
      <c r="H37" s="7"/>
      <c r="I37" s="39"/>
      <c r="J37" s="8"/>
      <c r="L37" s="7"/>
      <c r="M37" s="7"/>
    </row>
    <row r="38" spans="1:13" s="70" customFormat="1" x14ac:dyDescent="0.3">
      <c r="A38" s="69"/>
      <c r="B38" s="73" t="s">
        <v>27</v>
      </c>
      <c r="F38" s="71">
        <f>+F28-F36</f>
        <v>0</v>
      </c>
      <c r="G38" s="71">
        <f t="shared" ref="G38:H38" si="6">+G28-G36</f>
        <v>0</v>
      </c>
      <c r="H38" s="71">
        <f t="shared" si="6"/>
        <v>0</v>
      </c>
      <c r="I38" s="7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DuPont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2021-09-28T01:40:57Z</dcterms:created>
  <dcterms:modified xsi:type="dcterms:W3CDTF">2021-11-09T02:51:37Z</dcterms:modified>
</cp:coreProperties>
</file>